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0022 ZARZĄD\ZARZĄD MATERIAŁY\93\"/>
    </mc:Choice>
  </mc:AlternateContent>
  <xr:revisionPtr revIDLastSave="0" documentId="8_{E64BD226-6834-49B3-BC28-6E5DCBE86524}" xr6:coauthVersionLast="47" xr6:coauthVersionMax="47" xr10:uidLastSave="{00000000-0000-0000-0000-000000000000}"/>
  <bookViews>
    <workbookView xWindow="28680" yWindow="-120" windowWidth="29040" windowHeight="15840" xr2:uid="{C9D85903-ED39-4A17-B898-6DAEA57135C3}"/>
  </bookViews>
  <sheets>
    <sheet name="Arkusz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 i="1" l="1"/>
  <c r="F16" i="1"/>
  <c r="G16" i="1"/>
  <c r="H16" i="1"/>
  <c r="D16" i="1"/>
  <c r="H13" i="1"/>
  <c r="H11" i="1"/>
  <c r="H12" i="1"/>
</calcChain>
</file>

<file path=xl/sharedStrings.xml><?xml version="1.0" encoding="utf-8"?>
<sst xmlns="http://schemas.openxmlformats.org/spreadsheetml/2006/main" count="25" uniqueCount="24">
  <si>
    <t>Lp.</t>
  </si>
  <si>
    <t>Nazwa zadania</t>
  </si>
  <si>
    <t>[1]</t>
  </si>
  <si>
    <t>[2]</t>
  </si>
  <si>
    <t>[3]</t>
  </si>
  <si>
    <t>[4]</t>
  </si>
  <si>
    <t>[5]</t>
  </si>
  <si>
    <t>[6]</t>
  </si>
  <si>
    <t>[7]</t>
  </si>
  <si>
    <t>Powiat Sulęcińki</t>
  </si>
  <si>
    <t>Zadania inwestycyjne zakończone w 2025r</t>
  </si>
  <si>
    <t xml:space="preserve">planowana wartość zadania [zł] </t>
  </si>
  <si>
    <t>kwota dofinansowania gmina</t>
  </si>
  <si>
    <t>koszty rzeczywiste</t>
  </si>
  <si>
    <t>Zadanie zostało zrealizowane w formule zaprojektuj i zbuduj. Przygotowany przez Zamawiajacego Program Funkcjonalno-Użytkowy  zawierał ogólny zakres prowadzenia robót, nieuwzględniający przyszłych decyzji organów administracyjnych. W trakcie przygotowywania przez Wykonawcę zadania dokumentacji technicznej, a następnie uzgadniania jej z Regionalną Dyrekcją Ochrony Środowiska wystapił wymóg dodatkowego zabezpieczenia przejścia dla żab poprzez wykonanie przepustu oraz barier. Dodatkowo na wniosek mieszkańców Jamna wystąpiła potrzeba wykonania większej, niż pierwotnie zaplanowano, ilości zjazdów do posesji.</t>
  </si>
  <si>
    <t>n/d</t>
  </si>
  <si>
    <t>przyczyny wydatków większych od rzeczywistych (jeżeli dotyczy)</t>
  </si>
  <si>
    <t>Kwota dofinansowania program [zł]</t>
  </si>
  <si>
    <t>wkład własny</t>
  </si>
  <si>
    <t>[8]</t>
  </si>
  <si>
    <t>Przebudowa budynku I Liceum Ogólnokształcącego w Sulęcinie w formule "Zaprojektuj, wybuduj" (PFU, nadzór, roboty) . Rządowy Fundusz Polski Ład: Program Inwestycji Strategicznych.</t>
  </si>
  <si>
    <t>Przebudowa odcinka drogi powiatowej nr 1286F na odcinku od drogi powiatowej nr 1285F Jamno-Budzigniew-miejscowość Polne (PFU, nadzór i roboty) gmina Słońsk. Rządowy Fundusz Polski Ład: Program Inwestycji Strategicznych.</t>
  </si>
  <si>
    <t>Przebudowa drogi powiatowej nr 1234 F na odcinku od Debrznicy do Drzewiec wieś. Gmina Torzym przygotowała dokumentację wartą ok. 20 tys. zł.  Zadanie  realizowane w ramach programu wspomagania przez Lasy Państwowe Jednostek Samorządu Terytorialnego- Nadleśnictwo Torzym.</t>
  </si>
  <si>
    <t>ogółem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</si>
</sst>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quot;-&quot;??\ _z_ł_-;_-@_-"/>
    <numFmt numFmtId="165" formatCode="#,##0.00\ _z_ł"/>
  </numFmts>
  <fonts count="5" x14ac:knownFonts="1">
    <font>
      <sz val="11"/>
      <color theme="1"/>
      <name val="Calibri"/>
      <family val="2"/>
      <charset val="238"/>
      <scheme val="minor"/>
    </font>
    <font>
      <b/>
      <sz val="11"/>
      <color theme="1"/>
      <name val="Calibri"/>
      <family val="2"/>
      <charset val="238"/>
      <scheme val="minor"/>
    </font>
    <font>
      <sz val="11"/>
      <color rgb="FF000000"/>
      <name val="Calibri"/>
      <family val="2"/>
      <charset val="238"/>
      <scheme val="minor"/>
    </font>
    <font>
      <sz val="10"/>
      <color theme="1"/>
      <name val="Calibri"/>
      <family val="2"/>
      <charset val="238"/>
      <scheme val="minor"/>
    </font>
    <font>
      <b/>
      <sz val="12"/>
      <color rgb="FF000000"/>
      <name val="Calibri"/>
      <family val="2"/>
      <charset val="238"/>
      <scheme val="minor"/>
    </font>
  </fonts>
  <fills count="4">
    <fill>
      <patternFill patternType="none"/>
    </fill>
    <fill>
      <patternFill patternType="gray125"/>
    </fill>
    <fill>
      <patternFill patternType="solid">
        <fgColor theme="0" tint="-4.9989318521683403E-2"/>
        <bgColor indexed="64"/>
      </patternFill>
    </fill>
    <fill>
      <patternFill patternType="solid">
        <fgColor theme="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43">
    <xf numFmtId="0" fontId="0" fillId="0" borderId="0" xfId="0"/>
    <xf numFmtId="0" fontId="2" fillId="0" borderId="0" xfId="0" applyFont="1" applyAlignment="1">
      <alignment horizontal="left" vertical="center" wrapText="1"/>
    </xf>
    <xf numFmtId="0" fontId="0" fillId="0" borderId="0" xfId="0" applyAlignment="1">
      <alignment wrapText="1"/>
    </xf>
    <xf numFmtId="0" fontId="0" fillId="0" borderId="0" xfId="0" applyAlignment="1">
      <alignment horizontal="center" wrapText="1"/>
    </xf>
    <xf numFmtId="0" fontId="0" fillId="0" borderId="1" xfId="0" applyBorder="1" applyAlignment="1">
      <alignment wrapText="1"/>
    </xf>
    <xf numFmtId="0" fontId="1" fillId="2" borderId="3" xfId="0" applyFont="1" applyFill="1" applyBorder="1" applyAlignment="1">
      <alignment vertical="center" wrapText="1"/>
    </xf>
    <xf numFmtId="0" fontId="1" fillId="2" borderId="4" xfId="0" applyFont="1" applyFill="1" applyBorder="1" applyAlignment="1">
      <alignment horizontal="center" vertical="center" wrapText="1"/>
    </xf>
    <xf numFmtId="0" fontId="0" fillId="0" borderId="2" xfId="0" applyBorder="1" applyAlignment="1">
      <alignment horizont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0" xfId="0" applyFont="1" applyAlignment="1">
      <alignment horizontal="right" wrapText="1"/>
    </xf>
    <xf numFmtId="0" fontId="1" fillId="0" borderId="4" xfId="0" applyFont="1" applyBorder="1" applyAlignment="1">
      <alignment horizontal="left"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2" borderId="6" xfId="0" applyFont="1" applyFill="1" applyBorder="1" applyAlignment="1">
      <alignment horizontal="center" vertical="center" wrapText="1"/>
    </xf>
    <xf numFmtId="165" fontId="0" fillId="0" borderId="0" xfId="0" applyNumberFormat="1"/>
    <xf numFmtId="165" fontId="0" fillId="0" borderId="1" xfId="0" applyNumberFormat="1" applyBorder="1" applyAlignment="1">
      <alignment horizontal="right"/>
    </xf>
    <xf numFmtId="0" fontId="0" fillId="0" borderId="1" xfId="0" applyBorder="1" applyAlignment="1">
      <alignment horizontal="center" vertical="center"/>
    </xf>
    <xf numFmtId="165" fontId="0" fillId="0" borderId="1" xfId="0" applyNumberFormat="1" applyBorder="1" applyAlignment="1">
      <alignment horizontal="center" wrapText="1"/>
    </xf>
    <xf numFmtId="165" fontId="0" fillId="0" borderId="17" xfId="0" applyNumberFormat="1" applyBorder="1" applyAlignment="1">
      <alignment horizontal="center" wrapText="1"/>
    </xf>
    <xf numFmtId="0" fontId="1" fillId="3" borderId="0" xfId="0" applyFont="1" applyFill="1" applyAlignment="1">
      <alignment wrapText="1"/>
    </xf>
    <xf numFmtId="165" fontId="1" fillId="3" borderId="0" xfId="0" applyNumberFormat="1" applyFont="1" applyFill="1"/>
    <xf numFmtId="164" fontId="0" fillId="0" borderId="13" xfId="0" applyNumberFormat="1" applyBorder="1" applyAlignment="1">
      <alignment horizontal="center" wrapText="1"/>
    </xf>
    <xf numFmtId="164" fontId="0" fillId="0" borderId="14" xfId="0" applyNumberFormat="1" applyBorder="1" applyAlignment="1">
      <alignment horizontal="center" wrapText="1"/>
    </xf>
    <xf numFmtId="164" fontId="0" fillId="0" borderId="15" xfId="0" applyNumberFormat="1" applyBorder="1" applyAlignment="1">
      <alignment horizontal="center" wrapText="1"/>
    </xf>
    <xf numFmtId="0" fontId="0" fillId="0" borderId="13" xfId="0" applyBorder="1" applyAlignment="1">
      <alignment horizontal="center"/>
    </xf>
    <xf numFmtId="0" fontId="0" fillId="0" borderId="14" xfId="0" applyBorder="1" applyAlignment="1">
      <alignment horizontal="center"/>
    </xf>
    <xf numFmtId="0" fontId="0" fillId="0" borderId="16" xfId="0"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49" fontId="0" fillId="0" borderId="9" xfId="0" applyNumberFormat="1" applyBorder="1" applyAlignment="1">
      <alignment horizontal="center" wrapText="1"/>
    </xf>
    <xf numFmtId="49" fontId="0" fillId="0" borderId="10" xfId="0" applyNumberFormat="1" applyBorder="1" applyAlignment="1">
      <alignment horizontal="center" wrapText="1"/>
    </xf>
    <xf numFmtId="49" fontId="0" fillId="0" borderId="11" xfId="0" applyNumberFormat="1" applyBorder="1" applyAlignment="1">
      <alignment horizont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4" fillId="0" borderId="0" xfId="0" applyFont="1" applyAlignment="1">
      <alignment horizontal="left" vertical="center" wrapText="1"/>
    </xf>
    <xf numFmtId="0" fontId="1" fillId="0" borderId="0" xfId="0" applyFont="1" applyAlignment="1">
      <alignment horizontal="right" wrapText="1"/>
    </xf>
    <xf numFmtId="0" fontId="0" fillId="0" borderId="0" xfId="0" applyAlignment="1">
      <alignment horizontal="center" wrapText="1"/>
    </xf>
    <xf numFmtId="0" fontId="1" fillId="0" borderId="4" xfId="0" applyFont="1" applyBorder="1" applyAlignment="1">
      <alignment horizontal="left" wrapText="1"/>
    </xf>
    <xf numFmtId="0" fontId="0" fillId="0" borderId="4" xfId="0" applyBorder="1" applyAlignment="1">
      <alignment horizontal="center" wrapText="1"/>
    </xf>
    <xf numFmtId="0" fontId="0" fillId="0" borderId="5" xfId="0" applyBorder="1" applyAlignment="1">
      <alignment horizont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BA491-5227-4FE4-A3DD-706C40DD87D9}">
  <sheetPr>
    <pageSetUpPr fitToPage="1"/>
  </sheetPr>
  <dimension ref="B2:Z16"/>
  <sheetViews>
    <sheetView tabSelected="1" topLeftCell="A7" workbookViewId="0">
      <selection activeCell="I12" sqref="I12:N12"/>
    </sheetView>
  </sheetViews>
  <sheetFormatPr defaultRowHeight="15" x14ac:dyDescent="0.25"/>
  <cols>
    <col min="2" max="2" width="3.5703125" bestFit="1" customWidth="1"/>
    <col min="3" max="3" width="73" customWidth="1"/>
    <col min="4" max="4" width="14.7109375" customWidth="1"/>
    <col min="5" max="5" width="16.140625" customWidth="1"/>
    <col min="6" max="6" width="15.5703125" customWidth="1"/>
    <col min="7" max="8" width="14.7109375" customWidth="1"/>
    <col min="9" max="9" width="16.5703125" customWidth="1"/>
    <col min="10" max="10" width="14.7109375" customWidth="1"/>
    <col min="11" max="11" width="13.85546875" customWidth="1"/>
    <col min="12" max="12" width="14.28515625" customWidth="1"/>
    <col min="13" max="13" width="10.5703125" customWidth="1"/>
    <col min="14" max="14" width="29.85546875" customWidth="1"/>
  </cols>
  <sheetData>
    <row r="2" spans="2:26" x14ac:dyDescent="0.25">
      <c r="B2" s="2"/>
      <c r="C2" s="2"/>
      <c r="D2" s="2"/>
      <c r="E2" s="2"/>
      <c r="F2" s="2"/>
      <c r="G2" s="2"/>
      <c r="H2" s="2"/>
      <c r="I2" s="2"/>
      <c r="J2" s="2"/>
      <c r="K2" s="2"/>
      <c r="L2" s="2"/>
      <c r="M2" s="2"/>
      <c r="N2" s="2"/>
      <c r="O2" s="2"/>
      <c r="P2" s="2"/>
      <c r="Q2" s="2"/>
      <c r="R2" s="2"/>
      <c r="S2" s="2"/>
      <c r="T2" s="2"/>
      <c r="U2" s="2"/>
      <c r="V2" s="2"/>
      <c r="W2" s="2"/>
      <c r="X2" s="2"/>
      <c r="Y2" s="2"/>
      <c r="Z2" s="2"/>
    </row>
    <row r="3" spans="2:26" x14ac:dyDescent="0.25">
      <c r="B3" s="38"/>
      <c r="C3" s="38"/>
      <c r="D3" s="39"/>
      <c r="E3" s="39"/>
      <c r="F3" s="39"/>
      <c r="G3" s="39"/>
      <c r="H3" s="39"/>
      <c r="I3" s="39"/>
      <c r="J3" s="39"/>
      <c r="K3" s="39"/>
      <c r="L3" s="39"/>
      <c r="M3" s="39"/>
      <c r="N3" s="2"/>
      <c r="O3" s="2"/>
      <c r="P3" s="2"/>
      <c r="Q3" s="2"/>
      <c r="R3" s="2"/>
      <c r="S3" s="2"/>
      <c r="T3" s="2"/>
      <c r="U3" s="2"/>
      <c r="V3" s="2"/>
      <c r="W3" s="2"/>
      <c r="X3" s="2"/>
      <c r="Y3" s="2"/>
      <c r="Z3" s="2"/>
    </row>
    <row r="4" spans="2:26" ht="15.75" thickBot="1" x14ac:dyDescent="0.3">
      <c r="B4" s="10"/>
      <c r="C4" s="10"/>
      <c r="D4" s="3"/>
      <c r="E4" s="3"/>
      <c r="F4" s="3"/>
      <c r="G4" s="3"/>
      <c r="H4" s="3"/>
      <c r="I4" s="3"/>
      <c r="J4" s="3"/>
      <c r="K4" s="3"/>
      <c r="L4" s="3"/>
      <c r="M4" s="3"/>
      <c r="N4" s="2"/>
      <c r="O4" s="2"/>
      <c r="P4" s="2"/>
      <c r="Q4" s="2"/>
      <c r="R4" s="2"/>
      <c r="S4" s="2"/>
      <c r="T4" s="2"/>
      <c r="U4" s="2"/>
      <c r="V4" s="2"/>
      <c r="W4" s="2"/>
      <c r="X4" s="2"/>
      <c r="Y4" s="2"/>
      <c r="Z4" s="2"/>
    </row>
    <row r="5" spans="2:26" ht="30.75" thickBot="1" x14ac:dyDescent="0.3">
      <c r="B5" s="2"/>
      <c r="C5" s="2"/>
      <c r="D5" s="40"/>
      <c r="E5" s="40"/>
      <c r="F5" s="11" t="s">
        <v>9</v>
      </c>
      <c r="G5" s="11"/>
      <c r="H5" s="11"/>
      <c r="I5" s="11"/>
      <c r="J5" s="41"/>
      <c r="K5" s="41"/>
      <c r="L5" s="41"/>
      <c r="M5" s="41"/>
      <c r="N5" s="42"/>
      <c r="O5" s="2"/>
      <c r="P5" s="2"/>
      <c r="Q5" s="2"/>
      <c r="R5" s="2"/>
      <c r="S5" s="2"/>
      <c r="T5" s="2"/>
      <c r="U5" s="2"/>
      <c r="V5" s="2"/>
      <c r="W5" s="2"/>
      <c r="X5" s="2"/>
      <c r="Y5" s="2"/>
      <c r="Z5" s="2"/>
    </row>
    <row r="6" spans="2:26" x14ac:dyDescent="0.25">
      <c r="B6" s="2"/>
      <c r="C6" s="2"/>
      <c r="D6" s="2"/>
      <c r="E6" s="2"/>
      <c r="F6" s="2"/>
      <c r="G6" s="2"/>
      <c r="H6" s="2"/>
      <c r="I6" s="2"/>
      <c r="J6" s="2"/>
      <c r="K6" s="2"/>
      <c r="L6" s="2"/>
      <c r="M6" s="2"/>
      <c r="N6" s="2"/>
      <c r="O6" s="2"/>
      <c r="P6" s="2"/>
      <c r="Q6" s="2"/>
      <c r="R6" s="2"/>
      <c r="S6" s="2"/>
      <c r="T6" s="2"/>
      <c r="U6" s="2"/>
      <c r="V6" s="2"/>
      <c r="W6" s="2"/>
      <c r="X6" s="2"/>
      <c r="Y6" s="2"/>
      <c r="Z6" s="2"/>
    </row>
    <row r="7" spans="2:26" ht="15.75" x14ac:dyDescent="0.25">
      <c r="B7" s="37" t="s">
        <v>10</v>
      </c>
      <c r="C7" s="37"/>
      <c r="D7" s="37"/>
      <c r="E7" s="37"/>
      <c r="F7" s="37"/>
      <c r="G7" s="37"/>
      <c r="H7" s="37"/>
      <c r="I7" s="37"/>
      <c r="J7" s="37"/>
      <c r="K7" s="37"/>
      <c r="L7" s="37"/>
      <c r="M7" s="37"/>
      <c r="N7" s="37"/>
      <c r="O7" s="1"/>
      <c r="P7" s="1"/>
      <c r="Q7" s="1"/>
      <c r="R7" s="1"/>
      <c r="S7" s="1"/>
      <c r="T7" s="1"/>
      <c r="U7" s="1"/>
      <c r="V7" s="1"/>
      <c r="W7" s="1"/>
      <c r="X7" s="1"/>
      <c r="Y7" s="1"/>
      <c r="Z7" s="1"/>
    </row>
    <row r="8" spans="2:26" ht="15.75" thickBot="1" x14ac:dyDescent="0.3">
      <c r="B8" s="1"/>
      <c r="C8" s="1"/>
      <c r="D8" s="1"/>
      <c r="E8" s="1"/>
      <c r="F8" s="1"/>
      <c r="G8" s="1"/>
      <c r="H8" s="1"/>
      <c r="I8" s="1"/>
      <c r="J8" s="1"/>
      <c r="K8" s="1"/>
      <c r="L8" s="1"/>
      <c r="M8" s="1"/>
      <c r="N8" s="1"/>
      <c r="O8" s="1"/>
      <c r="P8" s="1"/>
      <c r="Q8" s="1"/>
      <c r="R8" s="1"/>
      <c r="S8" s="1"/>
      <c r="T8" s="1"/>
      <c r="U8" s="1"/>
      <c r="V8" s="1"/>
      <c r="W8" s="1"/>
      <c r="X8" s="1"/>
      <c r="Y8" s="1"/>
      <c r="Z8" s="1"/>
    </row>
    <row r="9" spans="2:26" ht="102" customHeight="1" thickBot="1" x14ac:dyDescent="0.3">
      <c r="B9" s="5" t="s">
        <v>0</v>
      </c>
      <c r="C9" s="6" t="s">
        <v>1</v>
      </c>
      <c r="D9" s="6" t="s">
        <v>11</v>
      </c>
      <c r="E9" s="6" t="s">
        <v>17</v>
      </c>
      <c r="F9" s="6" t="s">
        <v>12</v>
      </c>
      <c r="G9" s="6" t="s">
        <v>13</v>
      </c>
      <c r="H9" s="14" t="s">
        <v>18</v>
      </c>
      <c r="I9" s="34" t="s">
        <v>16</v>
      </c>
      <c r="J9" s="35"/>
      <c r="K9" s="35"/>
      <c r="L9" s="35"/>
      <c r="M9" s="35"/>
      <c r="N9" s="36"/>
      <c r="O9" s="2"/>
      <c r="P9" s="2"/>
      <c r="Q9" s="2"/>
      <c r="R9" s="2"/>
      <c r="S9" s="2"/>
      <c r="T9" s="2"/>
      <c r="U9" s="2"/>
      <c r="V9" s="2"/>
      <c r="W9" s="2"/>
      <c r="X9" s="2"/>
      <c r="Y9" s="2"/>
      <c r="Z9" s="2"/>
    </row>
    <row r="10" spans="2:26" ht="15.75" thickBot="1" x14ac:dyDescent="0.3">
      <c r="B10" s="8" t="s">
        <v>2</v>
      </c>
      <c r="C10" s="9" t="s">
        <v>3</v>
      </c>
      <c r="D10" s="9" t="s">
        <v>4</v>
      </c>
      <c r="E10" s="9" t="s">
        <v>5</v>
      </c>
      <c r="F10" s="9" t="s">
        <v>6</v>
      </c>
      <c r="G10" s="9" t="s">
        <v>7</v>
      </c>
      <c r="H10" s="13" t="s">
        <v>8</v>
      </c>
      <c r="I10" s="28" t="s">
        <v>19</v>
      </c>
      <c r="J10" s="29"/>
      <c r="K10" s="29"/>
      <c r="L10" s="29"/>
      <c r="M10" s="30"/>
      <c r="N10" s="12"/>
      <c r="O10" s="2"/>
      <c r="P10" s="2"/>
      <c r="Q10" s="2"/>
      <c r="R10" s="2"/>
      <c r="S10" s="2"/>
      <c r="T10" s="2"/>
      <c r="U10" s="2"/>
      <c r="V10" s="2"/>
      <c r="W10" s="2"/>
      <c r="X10" s="2"/>
      <c r="Y10" s="2"/>
      <c r="Z10" s="2"/>
    </row>
    <row r="11" spans="2:26" ht="123" customHeight="1" x14ac:dyDescent="0.25">
      <c r="B11" s="7">
        <v>1</v>
      </c>
      <c r="C11" s="4" t="s">
        <v>21</v>
      </c>
      <c r="D11" s="18">
        <v>4270725</v>
      </c>
      <c r="E11" s="18">
        <v>3920000</v>
      </c>
      <c r="F11" s="18">
        <v>195000</v>
      </c>
      <c r="G11" s="18">
        <v>4420939.91</v>
      </c>
      <c r="H11" s="19">
        <f>SUM(G11-F11-E11)</f>
        <v>305939.91000000015</v>
      </c>
      <c r="I11" s="31" t="s">
        <v>14</v>
      </c>
      <c r="J11" s="32"/>
      <c r="K11" s="32"/>
      <c r="L11" s="32"/>
      <c r="M11" s="32"/>
      <c r="N11" s="33"/>
      <c r="O11" s="2"/>
      <c r="P11" s="2"/>
      <c r="Q11" s="2"/>
      <c r="R11" s="2"/>
      <c r="S11" s="2"/>
      <c r="T11" s="2"/>
      <c r="U11" s="2"/>
      <c r="V11" s="2"/>
      <c r="W11" s="2"/>
      <c r="X11" s="2"/>
      <c r="Y11" s="2"/>
      <c r="Z11" s="2"/>
    </row>
    <row r="12" spans="2:26" ht="45" x14ac:dyDescent="0.25">
      <c r="B12" s="7">
        <v>2</v>
      </c>
      <c r="C12" s="4" t="s">
        <v>20</v>
      </c>
      <c r="D12" s="18">
        <v>2484111.38</v>
      </c>
      <c r="E12" s="18">
        <v>1997500</v>
      </c>
      <c r="F12" s="18">
        <v>0</v>
      </c>
      <c r="G12" s="18">
        <v>2470500</v>
      </c>
      <c r="H12" s="19">
        <f>SUM(G12-F12-E12)</f>
        <v>473000</v>
      </c>
      <c r="I12" s="22" t="s">
        <v>15</v>
      </c>
      <c r="J12" s="23"/>
      <c r="K12" s="23"/>
      <c r="L12" s="23"/>
      <c r="M12" s="23"/>
      <c r="N12" s="24"/>
      <c r="O12" s="2"/>
      <c r="P12" s="2"/>
      <c r="Q12" s="2"/>
      <c r="R12" s="2"/>
      <c r="S12" s="2"/>
      <c r="T12" s="2"/>
      <c r="U12" s="2"/>
      <c r="V12" s="2"/>
      <c r="W12" s="2"/>
      <c r="X12" s="2"/>
      <c r="Y12" s="2"/>
      <c r="Z12" s="2"/>
    </row>
    <row r="13" spans="2:26" ht="66.75" customHeight="1" x14ac:dyDescent="0.25">
      <c r="B13" s="17">
        <v>3</v>
      </c>
      <c r="C13" s="4" t="s">
        <v>22</v>
      </c>
      <c r="D13" s="16">
        <v>765177.9</v>
      </c>
      <c r="E13" s="16">
        <v>192365.72</v>
      </c>
      <c r="F13" s="16">
        <v>130000</v>
      </c>
      <c r="G13" s="16">
        <v>765177.9</v>
      </c>
      <c r="H13" s="19">
        <f>SUM(G13-F13-E13)</f>
        <v>442812.18000000005</v>
      </c>
      <c r="I13" s="25" t="s">
        <v>15</v>
      </c>
      <c r="J13" s="26"/>
      <c r="K13" s="26"/>
      <c r="L13" s="26"/>
      <c r="M13" s="26"/>
      <c r="N13" s="27"/>
    </row>
    <row r="14" spans="2:26" x14ac:dyDescent="0.25">
      <c r="D14" s="15"/>
      <c r="E14" s="15"/>
      <c r="F14" s="15"/>
      <c r="G14" s="15"/>
      <c r="H14" s="15"/>
    </row>
    <row r="16" spans="2:26" x14ac:dyDescent="0.25">
      <c r="C16" s="20" t="s">
        <v>23</v>
      </c>
      <c r="D16" s="21">
        <f>SUM(D11:D15)</f>
        <v>7520014.2800000003</v>
      </c>
      <c r="E16" s="21">
        <f t="shared" ref="E16:H16" si="0">SUM(E11:E15)</f>
        <v>6109865.7199999997</v>
      </c>
      <c r="F16" s="21">
        <f t="shared" si="0"/>
        <v>325000</v>
      </c>
      <c r="G16" s="21">
        <f t="shared" si="0"/>
        <v>7656617.8100000005</v>
      </c>
      <c r="H16" s="21">
        <f t="shared" si="0"/>
        <v>1221752.0900000003</v>
      </c>
    </row>
  </sheetData>
  <mergeCells count="10">
    <mergeCell ref="B7:N7"/>
    <mergeCell ref="B3:C3"/>
    <mergeCell ref="D3:M3"/>
    <mergeCell ref="D5:E5"/>
    <mergeCell ref="J5:N5"/>
    <mergeCell ref="I12:N12"/>
    <mergeCell ref="I13:N13"/>
    <mergeCell ref="I10:M10"/>
    <mergeCell ref="I11:N11"/>
    <mergeCell ref="I9:N9"/>
  </mergeCells>
  <pageMargins left="0.7" right="0.7" top="0.75" bottom="0.75" header="0.3" footer="0.3"/>
  <pageSetup paperSize="8"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 Wójtowicz</dc:creator>
  <cp:lastModifiedBy>Natalia Danilewicz</cp:lastModifiedBy>
  <cp:lastPrinted>2026-05-14T06:58:19Z</cp:lastPrinted>
  <dcterms:created xsi:type="dcterms:W3CDTF">2024-02-06T09:27:37Z</dcterms:created>
  <dcterms:modified xsi:type="dcterms:W3CDTF">2026-05-14T11:47:46Z</dcterms:modified>
</cp:coreProperties>
</file>